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D2EF7651-1BEF-4C1A-AC66-13AA3E645F93}" xr6:coauthVersionLast="47" xr6:coauthVersionMax="47" xr10:uidLastSave="{00000000-0000-0000-0000-000000000000}"/>
  <bookViews>
    <workbookView xWindow="-120" yWindow="-120" windowWidth="29040" windowHeight="15720" xr2:uid="{00000000-000D-0000-FFFF-FFFF00000000}"/>
  </bookViews>
  <sheets>
    <sheet name="20.1. Đất ở tại nông thôn " sheetId="12" r:id="rId1"/>
    <sheet name="20.2. Đất TMDV tại nông thôn" sheetId="13" r:id="rId2"/>
    <sheet name="20.3. Đất SXPNN tại nông thôn" sheetId="17" r:id="rId3"/>
    <sheet name="20.4. Đất NN" sheetId="15" r:id="rId4"/>
  </sheets>
  <externalReferences>
    <externalReference r:id="rId5"/>
  </externalReferences>
  <definedNames>
    <definedName name="_xlnm.Print_Titles" localSheetId="0">'20.1. Đất ở tại nông thôn '!$7:$8</definedName>
    <definedName name="_xlnm.Print_Titles" localSheetId="1">'20.2. Đất TMDV tại nông thôn'!$7:$8</definedName>
    <definedName name="_xlnm.Print_Titles" localSheetId="2">'20.3. Đất SXPNN tại nông thôn'!$7:$8</definedName>
    <definedName name="_xlnm.Print_Area" localSheetId="0">'20.1. Đất ở tại nông thôn '!$A$1:$H$16</definedName>
    <definedName name="_xlnm.Print_Area" localSheetId="1">'20.2. Đất TMDV tại nông thôn'!$A$1:$H$16</definedName>
    <definedName name="_xlnm.Print_Area" localSheetId="2">'20.3. Đất SXPNN tại nông thôn'!$A$1:$H$16</definedName>
    <definedName name="_xlnm.Print_Area" localSheetId="3">'20.4.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17" l="1"/>
  <c r="E11" i="17"/>
  <c r="F11" i="17"/>
  <c r="G11" i="17"/>
  <c r="H11" i="17"/>
  <c r="E12" i="17"/>
  <c r="F12" i="17"/>
  <c r="G12" i="17"/>
  <c r="E13" i="17"/>
  <c r="F13" i="17"/>
  <c r="G13" i="17"/>
  <c r="F10" i="17"/>
  <c r="G10" i="17"/>
  <c r="H10" i="17"/>
  <c r="E10" i="17"/>
  <c r="E16" i="13"/>
  <c r="E11" i="13"/>
  <c r="F11" i="13"/>
  <c r="G11" i="13"/>
  <c r="H11" i="13"/>
  <c r="E12" i="13"/>
  <c r="F12" i="13"/>
  <c r="G12" i="13"/>
  <c r="E13" i="13"/>
  <c r="F13" i="13"/>
  <c r="G13" i="13"/>
  <c r="F10" i="13"/>
  <c r="G10" i="13"/>
  <c r="H10" i="13"/>
  <c r="E10" i="13"/>
  <c r="E16" i="12" l="1"/>
  <c r="E13" i="12" l="1"/>
  <c r="G13" i="12" s="1"/>
  <c r="E12" i="12"/>
  <c r="G12" i="12" s="1"/>
  <c r="E11" i="12"/>
  <c r="H11" i="12" s="1"/>
  <c r="E10" i="12"/>
  <c r="F11" i="12" l="1"/>
  <c r="G11" i="12"/>
  <c r="F12" i="12"/>
  <c r="F13" i="12"/>
  <c r="H10" i="12" l="1"/>
  <c r="G10" i="12" l="1"/>
  <c r="F10" i="12"/>
  <c r="A42" i="15" l="1"/>
  <c r="A43" i="15" s="1"/>
  <c r="A44" i="15" s="1"/>
  <c r="A35" i="15"/>
  <c r="A36" i="15" s="1"/>
  <c r="A37" i="15" s="1"/>
  <c r="A27" i="15"/>
  <c r="A28" i="15" s="1"/>
  <c r="A29" i="15" s="1"/>
  <c r="A19" i="15"/>
  <c r="A20" i="15" s="1"/>
  <c r="A21" i="15" s="1"/>
  <c r="A11" i="15"/>
  <c r="A12" i="15" s="1"/>
  <c r="A13" i="15" s="1"/>
</calcChain>
</file>

<file path=xl/sharedStrings.xml><?xml version="1.0" encoding="utf-8"?>
<sst xmlns="http://schemas.openxmlformats.org/spreadsheetml/2006/main" count="153" uniqueCount="51">
  <si>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</si>
  <si>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</si>
  <si>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</si>
  <si>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</si>
  <si>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</si>
  <si>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</si>
  <si>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</si>
  <si>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</si>
  <si>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</si>
  <si>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</si>
  <si>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</si>
  <si>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</si>
  <si>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</si>
  <si>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</si>
  <si>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</si>
  <si>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</si>
  <si>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</si>
  <si>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</si>
  <si>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(Ban hành kèm theo Quyết định số ... ngày... tháng ... năm ... của UBND……)</t>
  </si>
  <si>
    <t xml:space="preserve">Giá đất </t>
  </si>
  <si>
    <t>Tên đơn vị hành chính</t>
  </si>
  <si>
    <t>Mẫu số 37</t>
  </si>
  <si>
    <t>BẢNG 1. BẢNG GIÁ ĐẤT TRỒNG CÂY HẰNG NĂM</t>
  </si>
  <si>
    <t xml:space="preserve">II. ĐẤT TRỒNG CÂY HẰNG NĂM KHÁC </t>
  </si>
  <si>
    <t>11.000</t>
  </si>
  <si>
    <t>Quốc lộ 1B (thôn Ngả Hai) đoạn 1</t>
  </si>
  <si>
    <t>Đoạn từ Km 96+100 (đầu cầu Ngả Hai)</t>
  </si>
  <si>
    <t>Km 97+300 (Đèo Khế).</t>
  </si>
  <si>
    <t>Quốc lộ 1B (Thôn Vũ Lâm) đoạn 2</t>
  </si>
  <si>
    <t>Đoạn từ Km 97+300 (Đèo Khế)</t>
  </si>
  <si>
    <t>Km 98+300 (Vị trí biển báo hết khu dân cư).</t>
  </si>
  <si>
    <t>Quốc lộ 1B: đoạn 3</t>
  </si>
  <si>
    <t>Km 98+300</t>
  </si>
  <si>
    <t>Km 99+700</t>
  </si>
  <si>
    <t>Quốc lộ 1B: đoạn 4</t>
  </si>
  <si>
    <t>Km 99 + 700</t>
  </si>
  <si>
    <t>Hết địa phận</t>
  </si>
  <si>
    <t>Tuyến QL 1B</t>
  </si>
  <si>
    <t>BẢNG 20.1: BẢNG GIÁ ĐẤT Ở TẠI NÔNG THÔN</t>
  </si>
  <si>
    <t>BẢNG 20.2: BẢNG GIÁ ĐẤT THƯƠNG MẠI, DỊCH VỤ TẠI NÔNG THÔN</t>
  </si>
  <si>
    <t>BẢNG 20.4: BẢNG GIÁ ĐẤT NÔNG NGHIỆP</t>
  </si>
  <si>
    <t>20. Xã Vũ Lễ</t>
  </si>
  <si>
    <t>Xã Vũ Sơn cũ</t>
  </si>
  <si>
    <t>Xã Chiến Thắng cũ</t>
  </si>
  <si>
    <t>Xã Vũ Lễ cũ</t>
  </si>
  <si>
    <t>Giá đất ở</t>
  </si>
  <si>
    <t>Ghi chú: Các vị trí (Vị trí 2, vị trí 3, vị trí 4) không có mức giá thì áp dụng theo bảng giá đất các khu vực còn lại tại nông thôn.</t>
  </si>
  <si>
    <t>Xã Vũ Sơn, xã Chiến Thắng, xã Vũ Lễ cũ</t>
  </si>
  <si>
    <t>Giá đất thương mại, dịch vụ</t>
  </si>
  <si>
    <t>BẢNG 20.3: BẢNG GIÁ ĐẤT CƠ SỞ SẢN XUẤT PHI NÔNG NGHIỆP TẠI NÔNG THÔN</t>
  </si>
  <si>
    <t>Giá đất cơ sở sản xuất phi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</si>
</sst>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61">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2" fillId="0" borderId="1" xfId="0" applyFont="1" applyBorder="1" applyAlignment="1">
      <alignment vertical="center" wrapText="1"/>
    </xf>
    <xf numFmtId="0" fontId="10" fillId="2" borderId="0" xfId="0" applyFont="1" applyFill="1"/>
    <xf numFmtId="0" fontId="3" fillId="0" borderId="1" xfId="0" applyFont="1" applyBorder="1" applyAlignment="1">
      <alignment vertical="center" wrapText="1"/>
    </xf>
    <xf numFmtId="0" fontId="7"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3" fontId="2" fillId="0" borderId="1" xfId="0" applyNumberFormat="1" applyFont="1" applyBorder="1" applyAlignment="1">
      <alignment vertical="center" wrapText="1"/>
    </xf>
    <xf numFmtId="3" fontId="2" fillId="0" borderId="1" xfId="0" applyNumberFormat="1" applyFont="1" applyBorder="1" applyAlignment="1">
      <alignment horizontal="right" vertical="center" wrapText="1"/>
    </xf>
    <xf numFmtId="0" fontId="4" fillId="2" borderId="0" xfId="0" applyFont="1" applyFill="1" applyAlignment="1">
      <alignment horizontal="left" vertical="center"/>
    </xf>
    <xf numFmtId="0" fontId="1" fillId="0" borderId="1" xfId="0" applyFont="1" applyBorder="1" applyAlignment="1">
      <alignment vertical="center" wrapText="1"/>
    </xf>
    <xf numFmtId="0" fontId="3" fillId="2" borderId="1" xfId="0" applyFont="1" applyFill="1" applyBorder="1" applyAlignment="1">
      <alignment vertical="center" wrapText="1"/>
    </xf>
    <xf numFmtId="0" fontId="9" fillId="2" borderId="1" xfId="0" applyFont="1" applyFill="1" applyBorder="1"/>
    <xf numFmtId="0" fontId="7" fillId="0" borderId="1" xfId="0" applyFont="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164" fontId="2" fillId="0" borderId="2" xfId="1" quotePrefix="1" applyNumberFormat="1" applyFont="1" applyBorder="1" applyAlignment="1">
      <alignment horizontal="right" vertical="center" wrapText="1"/>
    </xf>
    <xf numFmtId="164" fontId="2" fillId="0" borderId="3" xfId="1" quotePrefix="1" applyNumberFormat="1" applyFont="1" applyBorder="1" applyAlignment="1">
      <alignment horizontal="right" vertical="center" wrapText="1"/>
    </xf>
    <xf numFmtId="164" fontId="2" fillId="0" borderId="4" xfId="1" quotePrefix="1" applyNumberFormat="1" applyFont="1" applyBorder="1" applyAlignment="1">
      <alignment horizontal="right"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right"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DMIN\Desktop\B&#7842;N%20&#272;&#258;NG%20T&#7842;I\20.%20X&#227;%20V&#361;%20L&#7877;%2029.08\20.%20X&#227;%20V&#361;%20L&#7877;.xlsx" TargetMode="External"/><Relationship Id="rId1" Type="http://schemas.openxmlformats.org/officeDocument/2006/relationships/externalLinkPath" Target="20.%20X&#227;%20V&#361;%20L&#78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20.1. Đất ở"/>
      <sheetName val="20.2. Đất TMDV"/>
      <sheetName val="20.3. Đất SXKD PNN"/>
      <sheetName val="20.4. Đất NN"/>
    </sheetNames>
    <sheetDataSet>
      <sheetData sheetId="0">
        <row r="8">
          <cell r="H8">
            <v>2000000</v>
          </cell>
        </row>
        <row r="9">
          <cell r="H9">
            <v>2000000</v>
          </cell>
        </row>
        <row r="10">
          <cell r="H10">
            <v>800000</v>
          </cell>
        </row>
        <row r="11">
          <cell r="H11">
            <v>500000</v>
          </cell>
        </row>
        <row r="14">
          <cell r="H14">
            <v>220000</v>
          </cell>
        </row>
      </sheetData>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48"/>
  <sheetViews>
    <sheetView tabSelected="1" view="pageBreakPreview" zoomScaleNormal="100" zoomScaleSheetLayoutView="100" workbookViewId="0">
      <selection activeCell="A4" sqref="A4:H4"/>
    </sheetView>
  </sheetViews>
  <sheetFormatPr defaultColWidth="9.140625" defaultRowHeight="62.25" customHeight="1" x14ac:dyDescent="0.25"/>
  <cols>
    <col min="1" max="1" width="5.7109375" style="2" customWidth="1"/>
    <col min="2" max="4" width="25.7109375" style="2" customWidth="1"/>
    <col min="5" max="8" width="15.7109375" style="19" customWidth="1"/>
    <col min="9" max="16384" width="9.140625" style="2"/>
  </cols>
  <sheetData>
    <row r="1" spans="1:8" ht="15.75" x14ac:dyDescent="0.25">
      <c r="A1" s="4"/>
      <c r="B1" s="12"/>
      <c r="C1" s="12"/>
      <c r="D1" s="12"/>
      <c r="E1" s="13"/>
      <c r="F1" s="13"/>
      <c r="G1" s="13"/>
      <c r="H1" s="13"/>
    </row>
    <row r="2" spans="1:8" ht="15.75" x14ac:dyDescent="0.25">
      <c r="A2" s="35" t="s">
        <v>41</v>
      </c>
      <c r="B2" s="35"/>
      <c r="C2" s="12"/>
      <c r="D2" s="12"/>
      <c r="E2" s="13"/>
      <c r="F2" s="13"/>
      <c r="G2" s="43" t="s">
        <v>17</v>
      </c>
      <c r="H2" s="43"/>
    </row>
    <row r="3" spans="1:8" ht="15.75" x14ac:dyDescent="0.25">
      <c r="A3" s="11"/>
      <c r="B3" s="12"/>
      <c r="C3" s="12"/>
      <c r="D3" s="12"/>
      <c r="E3" s="13"/>
      <c r="F3" s="13"/>
      <c r="G3" s="13"/>
      <c r="H3" s="13"/>
    </row>
    <row r="4" spans="1:8" ht="15.75" x14ac:dyDescent="0.25">
      <c r="A4" s="48" t="s">
        <v>38</v>
      </c>
      <c r="B4" s="48"/>
      <c r="C4" s="48"/>
      <c r="D4" s="48"/>
      <c r="E4" s="48"/>
      <c r="F4" s="48"/>
      <c r="G4" s="48"/>
      <c r="H4" s="48"/>
    </row>
    <row r="5" spans="1:8" ht="15.75" x14ac:dyDescent="0.25">
      <c r="A5" s="44" t="s">
        <v>18</v>
      </c>
      <c r="B5" s="44"/>
      <c r="C5" s="44"/>
      <c r="D5" s="44"/>
      <c r="E5" s="44"/>
      <c r="F5" s="44"/>
      <c r="G5" s="44"/>
      <c r="H5" s="44"/>
    </row>
    <row r="6" spans="1:8" ht="15.75" x14ac:dyDescent="0.25">
      <c r="A6" s="45" t="s">
        <v>4</v>
      </c>
      <c r="B6" s="45"/>
      <c r="C6" s="45"/>
      <c r="D6" s="45"/>
      <c r="E6" s="45"/>
      <c r="F6" s="45"/>
      <c r="G6" s="45"/>
      <c r="H6" s="45"/>
    </row>
    <row r="7" spans="1:8" ht="15.75" x14ac:dyDescent="0.25">
      <c r="A7" s="49" t="s">
        <v>0</v>
      </c>
      <c r="B7" s="49" t="s">
        <v>1</v>
      </c>
      <c r="C7" s="49" t="s">
        <v>2</v>
      </c>
      <c r="D7" s="49"/>
      <c r="E7" s="47" t="s">
        <v>45</v>
      </c>
      <c r="F7" s="47"/>
      <c r="G7" s="47"/>
      <c r="H7" s="47"/>
    </row>
    <row r="8" spans="1:8" ht="15.75" x14ac:dyDescent="0.25">
      <c r="A8" s="49"/>
      <c r="B8" s="49"/>
      <c r="C8" s="16" t="s">
        <v>5</v>
      </c>
      <c r="D8" s="16" t="s">
        <v>6</v>
      </c>
      <c r="E8" s="14" t="s">
        <v>3</v>
      </c>
      <c r="F8" s="14" t="s">
        <v>8</v>
      </c>
      <c r="G8" s="14" t="s">
        <v>9</v>
      </c>
      <c r="H8" s="14" t="s">
        <v>10</v>
      </c>
    </row>
    <row r="9" spans="1:8" s="17" customFormat="1" ht="15.75" x14ac:dyDescent="0.25">
      <c r="A9" s="1">
        <v>1</v>
      </c>
      <c r="B9" s="36" t="s">
        <v>37</v>
      </c>
      <c r="C9" s="38"/>
      <c r="D9" s="29"/>
      <c r="E9" s="27"/>
      <c r="F9" s="16"/>
      <c r="G9" s="16"/>
      <c r="H9" s="16"/>
    </row>
    <row r="10" spans="1:8" ht="31.5" x14ac:dyDescent="0.25">
      <c r="A10" s="3">
        <v>1</v>
      </c>
      <c r="B10" s="29" t="s">
        <v>25</v>
      </c>
      <c r="C10" s="29" t="s">
        <v>26</v>
      </c>
      <c r="D10" s="29" t="s">
        <v>27</v>
      </c>
      <c r="E10" s="33">
        <f>'[1]20.1. Đất ở'!H8</f>
        <v>2000000</v>
      </c>
      <c r="F10" s="18">
        <f>E10*0.6</f>
        <v>1200000</v>
      </c>
      <c r="G10" s="18">
        <f>E10*0.4</f>
        <v>800000</v>
      </c>
      <c r="H10" s="18">
        <f>E10*0.2</f>
        <v>400000</v>
      </c>
    </row>
    <row r="11" spans="1:8" ht="31.5" x14ac:dyDescent="0.25">
      <c r="A11" s="3">
        <v>2</v>
      </c>
      <c r="B11" s="6" t="s">
        <v>28</v>
      </c>
      <c r="C11" s="6" t="s">
        <v>29</v>
      </c>
      <c r="D11" s="6" t="s">
        <v>30</v>
      </c>
      <c r="E11" s="33">
        <f>'[1]20.1. Đất ở'!H9</f>
        <v>2000000</v>
      </c>
      <c r="F11" s="18">
        <f t="shared" ref="F11:F13" si="0">E11*0.6</f>
        <v>1200000</v>
      </c>
      <c r="G11" s="18">
        <f t="shared" ref="G11:G13" si="1">E11*0.4</f>
        <v>800000</v>
      </c>
      <c r="H11" s="18">
        <f t="shared" ref="H11" si="2">E11*0.2</f>
        <v>400000</v>
      </c>
    </row>
    <row r="12" spans="1:8" ht="15.75" x14ac:dyDescent="0.25">
      <c r="A12" s="3">
        <v>3</v>
      </c>
      <c r="B12" s="27" t="s">
        <v>31</v>
      </c>
      <c r="C12" s="27" t="s">
        <v>32</v>
      </c>
      <c r="D12" s="27" t="s">
        <v>33</v>
      </c>
      <c r="E12" s="33">
        <f>'[1]20.1. Đất ở'!H10</f>
        <v>800000</v>
      </c>
      <c r="F12" s="18">
        <f t="shared" si="0"/>
        <v>480000</v>
      </c>
      <c r="G12" s="18">
        <f t="shared" si="1"/>
        <v>320000</v>
      </c>
      <c r="H12" s="18"/>
    </row>
    <row r="13" spans="1:8" ht="15.75" x14ac:dyDescent="0.25">
      <c r="A13" s="3">
        <v>4</v>
      </c>
      <c r="B13" s="27" t="s">
        <v>34</v>
      </c>
      <c r="C13" s="27" t="s">
        <v>35</v>
      </c>
      <c r="D13" s="27" t="s">
        <v>36</v>
      </c>
      <c r="E13" s="33">
        <f>'[1]20.1. Đất ở'!H11</f>
        <v>500000</v>
      </c>
      <c r="F13" s="18">
        <f t="shared" si="0"/>
        <v>300000</v>
      </c>
      <c r="G13" s="18">
        <f t="shared" si="1"/>
        <v>200000</v>
      </c>
      <c r="H13" s="18"/>
    </row>
    <row r="14" spans="1:8" ht="15.75" x14ac:dyDescent="0.25">
      <c r="A14" s="46" t="s">
        <v>46</v>
      </c>
      <c r="B14" s="46"/>
      <c r="C14" s="46"/>
      <c r="D14" s="46"/>
      <c r="E14" s="46"/>
      <c r="F14" s="46"/>
      <c r="G14" s="46"/>
      <c r="H14" s="46"/>
    </row>
    <row r="15" spans="1:8" ht="15.75" x14ac:dyDescent="0.25">
      <c r="A15" s="41" t="s">
        <v>7</v>
      </c>
      <c r="B15" s="41"/>
      <c r="C15" s="41"/>
      <c r="D15" s="41"/>
      <c r="E15" s="42"/>
      <c r="F15" s="42"/>
      <c r="G15" s="42"/>
      <c r="H15" s="42"/>
    </row>
    <row r="16" spans="1:8" ht="31.5" x14ac:dyDescent="0.25">
      <c r="A16" s="3">
        <v>1</v>
      </c>
      <c r="B16" s="39" t="s">
        <v>47</v>
      </c>
      <c r="C16" s="25"/>
      <c r="D16" s="25"/>
      <c r="E16" s="34">
        <f>'[1]20.1. Đất ở'!$H$14</f>
        <v>220000</v>
      </c>
      <c r="F16" s="26"/>
      <c r="G16" s="26"/>
      <c r="H16" s="26"/>
    </row>
    <row r="17" spans="1:8" ht="62.25" customHeight="1" x14ac:dyDescent="0.25">
      <c r="A17" s="12"/>
      <c r="B17" s="12"/>
      <c r="C17" s="12"/>
      <c r="D17" s="12"/>
      <c r="E17" s="13"/>
      <c r="F17" s="13"/>
      <c r="G17" s="13"/>
      <c r="H17" s="13"/>
    </row>
    <row r="18" spans="1:8" ht="62.25" customHeight="1" x14ac:dyDescent="0.25">
      <c r="A18" s="12"/>
      <c r="B18" s="12"/>
      <c r="C18" s="12"/>
      <c r="D18" s="12"/>
      <c r="E18" s="13"/>
      <c r="F18" s="13"/>
      <c r="G18" s="13"/>
      <c r="H18" s="13"/>
    </row>
    <row r="19" spans="1:8" ht="62.25" customHeight="1" x14ac:dyDescent="0.25">
      <c r="A19" s="12"/>
      <c r="B19" s="12"/>
      <c r="C19" s="12"/>
      <c r="D19" s="12"/>
      <c r="E19" s="13"/>
      <c r="F19" s="13"/>
      <c r="G19" s="13"/>
      <c r="H19" s="13"/>
    </row>
    <row r="20" spans="1:8" ht="62.25" customHeight="1" x14ac:dyDescent="0.25">
      <c r="A20" s="12"/>
      <c r="B20" s="12"/>
      <c r="C20" s="12"/>
      <c r="D20" s="12"/>
      <c r="E20" s="13"/>
      <c r="F20" s="13"/>
      <c r="G20" s="13"/>
      <c r="H20" s="13"/>
    </row>
    <row r="21" spans="1:8" ht="62.25" customHeight="1" x14ac:dyDescent="0.25">
      <c r="A21" s="12"/>
      <c r="B21" s="12"/>
      <c r="C21" s="12"/>
      <c r="D21" s="12"/>
      <c r="E21" s="13"/>
      <c r="F21" s="13"/>
      <c r="G21" s="13"/>
      <c r="H21" s="13"/>
    </row>
    <row r="22" spans="1:8" ht="62.25" customHeight="1" x14ac:dyDescent="0.25">
      <c r="A22" s="12"/>
      <c r="B22" s="12"/>
      <c r="C22" s="12"/>
      <c r="D22" s="12"/>
      <c r="E22" s="13"/>
      <c r="F22" s="13"/>
      <c r="G22" s="13"/>
      <c r="H22" s="13"/>
    </row>
    <row r="23" spans="1:8" ht="62.25" customHeight="1" x14ac:dyDescent="0.25">
      <c r="A23" s="12"/>
      <c r="B23" s="12"/>
      <c r="C23" s="12"/>
      <c r="D23" s="12"/>
      <c r="E23" s="13"/>
      <c r="F23" s="13"/>
      <c r="G23" s="13"/>
      <c r="H23" s="13"/>
    </row>
    <row r="24" spans="1:8" ht="62.25" customHeight="1" x14ac:dyDescent="0.25">
      <c r="A24" s="12"/>
      <c r="B24" s="12"/>
      <c r="C24" s="12"/>
      <c r="D24" s="12"/>
      <c r="E24" s="13"/>
      <c r="F24" s="13"/>
      <c r="G24" s="13"/>
      <c r="H24" s="13"/>
    </row>
    <row r="25" spans="1:8" ht="62.25" customHeight="1" x14ac:dyDescent="0.25">
      <c r="A25" s="12"/>
      <c r="B25" s="12"/>
      <c r="C25" s="12"/>
      <c r="D25" s="12"/>
      <c r="E25" s="13"/>
      <c r="F25" s="13"/>
      <c r="G25" s="13"/>
      <c r="H25" s="13"/>
    </row>
    <row r="26" spans="1:8" ht="62.25" customHeight="1" x14ac:dyDescent="0.25">
      <c r="A26" s="12"/>
      <c r="B26" s="12"/>
      <c r="C26" s="12"/>
      <c r="D26" s="12"/>
      <c r="E26" s="13"/>
      <c r="F26" s="13"/>
      <c r="G26" s="13"/>
      <c r="H26" s="13"/>
    </row>
    <row r="27" spans="1:8" ht="62.25" customHeight="1" x14ac:dyDescent="0.25">
      <c r="A27" s="12"/>
      <c r="B27" s="12"/>
      <c r="C27" s="12"/>
      <c r="D27" s="12"/>
      <c r="E27" s="13"/>
      <c r="F27" s="13"/>
      <c r="G27" s="13"/>
      <c r="H27" s="13"/>
    </row>
    <row r="28" spans="1:8" ht="62.25" customHeight="1" x14ac:dyDescent="0.25">
      <c r="A28" s="12"/>
      <c r="B28" s="12"/>
      <c r="C28" s="12"/>
      <c r="D28" s="12"/>
      <c r="E28" s="13"/>
      <c r="F28" s="13"/>
      <c r="G28" s="13"/>
      <c r="H28" s="13"/>
    </row>
    <row r="29" spans="1:8" ht="62.25" customHeight="1" x14ac:dyDescent="0.25">
      <c r="A29" s="12"/>
      <c r="B29" s="12"/>
      <c r="C29" s="12"/>
      <c r="D29" s="12"/>
      <c r="E29" s="13"/>
      <c r="F29" s="13"/>
      <c r="G29" s="13"/>
      <c r="H29" s="13"/>
    </row>
    <row r="30" spans="1:8" ht="62.25" customHeight="1" x14ac:dyDescent="0.25">
      <c r="A30" s="12"/>
      <c r="B30" s="12"/>
      <c r="C30" s="12"/>
      <c r="D30" s="12"/>
      <c r="E30" s="13"/>
      <c r="F30" s="13"/>
      <c r="G30" s="13"/>
      <c r="H30" s="13"/>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sheetData>
  <mergeCells count="10">
    <mergeCell ref="A15:H15"/>
    <mergeCell ref="G2:H2"/>
    <mergeCell ref="A5:H5"/>
    <mergeCell ref="A6:H6"/>
    <mergeCell ref="A14:H14"/>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71"/>
  <sheetViews>
    <sheetView view="pageBreakPreview" zoomScaleNormal="100" zoomScaleSheetLayoutView="100" workbookViewId="0">
      <selection activeCell="E7" sqref="E7:H7"/>
    </sheetView>
  </sheetViews>
  <sheetFormatPr defaultColWidth="9.140625" defaultRowHeight="15" x14ac:dyDescent="0.25"/>
  <cols>
    <col min="1" max="1" width="5.7109375" style="2" customWidth="1"/>
    <col min="2" max="4" width="25.7109375" style="2" customWidth="1"/>
    <col min="5" max="8" width="15.7109375" style="19" customWidth="1"/>
    <col min="9" max="16384" width="9.140625" style="2"/>
  </cols>
  <sheetData>
    <row r="1" spans="1:8" ht="15.75" x14ac:dyDescent="0.25">
      <c r="A1" s="4"/>
      <c r="B1" s="12"/>
      <c r="C1" s="12"/>
      <c r="D1" s="12"/>
      <c r="E1" s="13"/>
      <c r="F1" s="13"/>
      <c r="G1" s="13"/>
      <c r="H1" s="13"/>
    </row>
    <row r="2" spans="1:8" ht="15.75" x14ac:dyDescent="0.25">
      <c r="A2" s="35" t="s">
        <v>41</v>
      </c>
      <c r="B2" s="35"/>
      <c r="C2" s="12"/>
      <c r="D2" s="12"/>
      <c r="E2" s="13"/>
      <c r="F2" s="13"/>
      <c r="G2" s="43" t="s">
        <v>17</v>
      </c>
      <c r="H2" s="43"/>
    </row>
    <row r="3" spans="1:8" ht="15.75" x14ac:dyDescent="0.25">
      <c r="A3" s="11"/>
      <c r="B3" s="12"/>
      <c r="C3" s="12"/>
      <c r="D3" s="12"/>
      <c r="E3" s="13"/>
      <c r="F3" s="13"/>
      <c r="G3" s="13"/>
      <c r="H3" s="13"/>
    </row>
    <row r="4" spans="1:8" ht="15.75" x14ac:dyDescent="0.25">
      <c r="A4" s="48" t="s">
        <v>39</v>
      </c>
      <c r="B4" s="48"/>
      <c r="C4" s="48"/>
      <c r="D4" s="48"/>
      <c r="E4" s="48"/>
      <c r="F4" s="48"/>
      <c r="G4" s="48"/>
      <c r="H4" s="48"/>
    </row>
    <row r="5" spans="1:8" ht="15.75" x14ac:dyDescent="0.25">
      <c r="A5" s="44" t="s">
        <v>18</v>
      </c>
      <c r="B5" s="44"/>
      <c r="C5" s="44"/>
      <c r="D5" s="44"/>
      <c r="E5" s="44"/>
      <c r="F5" s="44"/>
      <c r="G5" s="44"/>
      <c r="H5" s="44"/>
    </row>
    <row r="6" spans="1:8" ht="15.75" x14ac:dyDescent="0.25">
      <c r="A6" s="45" t="s">
        <v>4</v>
      </c>
      <c r="B6" s="45"/>
      <c r="C6" s="45"/>
      <c r="D6" s="45"/>
      <c r="E6" s="45"/>
      <c r="F6" s="45"/>
      <c r="G6" s="45"/>
      <c r="H6" s="45"/>
    </row>
    <row r="7" spans="1:8" ht="15.75" x14ac:dyDescent="0.25">
      <c r="A7" s="47" t="s">
        <v>0</v>
      </c>
      <c r="B7" s="47" t="s">
        <v>1</v>
      </c>
      <c r="C7" s="47" t="s">
        <v>2</v>
      </c>
      <c r="D7" s="47"/>
      <c r="E7" s="47" t="s">
        <v>48</v>
      </c>
      <c r="F7" s="47"/>
      <c r="G7" s="47"/>
      <c r="H7" s="47"/>
    </row>
    <row r="8" spans="1:8" ht="15.75" x14ac:dyDescent="0.25">
      <c r="A8" s="47"/>
      <c r="B8" s="47"/>
      <c r="C8" s="7" t="s">
        <v>5</v>
      </c>
      <c r="D8" s="7" t="s">
        <v>6</v>
      </c>
      <c r="E8" s="14" t="s">
        <v>3</v>
      </c>
      <c r="F8" s="14" t="s">
        <v>8</v>
      </c>
      <c r="G8" s="14" t="s">
        <v>9</v>
      </c>
      <c r="H8" s="14" t="s">
        <v>10</v>
      </c>
    </row>
    <row r="9" spans="1:8" s="17" customFormat="1" ht="15.75" x14ac:dyDescent="0.25">
      <c r="A9" s="1">
        <v>1</v>
      </c>
      <c r="B9" s="36" t="s">
        <v>37</v>
      </c>
      <c r="C9" s="38"/>
      <c r="D9" s="29"/>
      <c r="E9" s="27"/>
      <c r="F9" s="16"/>
      <c r="G9" s="16"/>
      <c r="H9" s="16"/>
    </row>
    <row r="10" spans="1:8" s="28" customFormat="1" ht="31.5" x14ac:dyDescent="0.25">
      <c r="A10" s="3">
        <v>1</v>
      </c>
      <c r="B10" s="37" t="s">
        <v>25</v>
      </c>
      <c r="C10" s="6" t="s">
        <v>26</v>
      </c>
      <c r="D10" s="6" t="s">
        <v>27</v>
      </c>
      <c r="E10" s="5">
        <f>+'20.1. Đất ở tại nông thôn '!E10*0.8</f>
        <v>1600000</v>
      </c>
      <c r="F10" s="5">
        <f>+'20.1. Đất ở tại nông thôn '!F10*0.8</f>
        <v>960000</v>
      </c>
      <c r="G10" s="5">
        <f>+'20.1. Đất ở tại nông thôn '!G10*0.8</f>
        <v>640000</v>
      </c>
      <c r="H10" s="5">
        <f>+'20.1. Đất ở tại nông thôn '!H10*0.8</f>
        <v>320000</v>
      </c>
    </row>
    <row r="11" spans="1:8" ht="31.5" x14ac:dyDescent="0.25">
      <c r="A11" s="3">
        <v>2</v>
      </c>
      <c r="B11" s="6" t="s">
        <v>28</v>
      </c>
      <c r="C11" s="6" t="s">
        <v>29</v>
      </c>
      <c r="D11" s="6" t="s">
        <v>30</v>
      </c>
      <c r="E11" s="5">
        <f>+'20.1. Đất ở tại nông thôn '!E11*0.8</f>
        <v>1600000</v>
      </c>
      <c r="F11" s="5">
        <f>+'20.1. Đất ở tại nông thôn '!F11*0.8</f>
        <v>960000</v>
      </c>
      <c r="G11" s="5">
        <f>+'20.1. Đất ở tại nông thôn '!G11*0.8</f>
        <v>640000</v>
      </c>
      <c r="H11" s="5">
        <f>+'20.1. Đất ở tại nông thôn '!H11*0.8</f>
        <v>320000</v>
      </c>
    </row>
    <row r="12" spans="1:8" ht="15.75" x14ac:dyDescent="0.25">
      <c r="A12" s="3">
        <v>3</v>
      </c>
      <c r="B12" s="27" t="s">
        <v>31</v>
      </c>
      <c r="C12" s="27" t="s">
        <v>32</v>
      </c>
      <c r="D12" s="27" t="s">
        <v>33</v>
      </c>
      <c r="E12" s="5">
        <f>+'20.1. Đất ở tại nông thôn '!E12*0.8</f>
        <v>640000</v>
      </c>
      <c r="F12" s="5">
        <f>+'20.1. Đất ở tại nông thôn '!F12*0.8</f>
        <v>384000</v>
      </c>
      <c r="G12" s="5">
        <f>+'20.1. Đất ở tại nông thôn '!G12*0.8</f>
        <v>256000</v>
      </c>
      <c r="H12" s="5"/>
    </row>
    <row r="13" spans="1:8" ht="15.75" x14ac:dyDescent="0.25">
      <c r="A13" s="3">
        <v>4</v>
      </c>
      <c r="B13" s="27" t="s">
        <v>34</v>
      </c>
      <c r="C13" s="27" t="s">
        <v>35</v>
      </c>
      <c r="D13" s="27" t="s">
        <v>36</v>
      </c>
      <c r="E13" s="5">
        <f>+'20.1. Đất ở tại nông thôn '!E13*0.8</f>
        <v>400000</v>
      </c>
      <c r="F13" s="5">
        <f>+'20.1. Đất ở tại nông thôn '!F13*0.8</f>
        <v>240000</v>
      </c>
      <c r="G13" s="5">
        <f>+'20.1. Đất ở tại nông thôn '!G13*0.8</f>
        <v>160000</v>
      </c>
      <c r="H13" s="5"/>
    </row>
    <row r="14" spans="1:8" ht="15.75" x14ac:dyDescent="0.25">
      <c r="A14" s="46" t="s">
        <v>46</v>
      </c>
      <c r="B14" s="46"/>
      <c r="C14" s="46"/>
      <c r="D14" s="46"/>
      <c r="E14" s="46"/>
      <c r="F14" s="46"/>
      <c r="G14" s="46"/>
      <c r="H14" s="46"/>
    </row>
    <row r="15" spans="1:8" ht="15.75" x14ac:dyDescent="0.25">
      <c r="A15" s="41" t="s">
        <v>7</v>
      </c>
      <c r="B15" s="41"/>
      <c r="C15" s="41"/>
      <c r="D15" s="41"/>
      <c r="E15" s="42"/>
      <c r="F15" s="42"/>
      <c r="G15" s="42"/>
      <c r="H15" s="42"/>
    </row>
    <row r="16" spans="1:8" ht="31.5" x14ac:dyDescent="0.25">
      <c r="A16" s="3">
        <v>1</v>
      </c>
      <c r="B16" s="39" t="s">
        <v>47</v>
      </c>
      <c r="C16" s="25"/>
      <c r="D16" s="25"/>
      <c r="E16" s="34">
        <f>+'20.1. Đất ở tại nông thôn '!E16*0.8</f>
        <v>176000</v>
      </c>
      <c r="F16" s="26"/>
      <c r="G16" s="26"/>
      <c r="H16" s="26"/>
    </row>
    <row r="17" spans="1:8" ht="62.25" customHeight="1" x14ac:dyDescent="0.25">
      <c r="A17" s="12"/>
      <c r="B17" s="12"/>
      <c r="C17" s="12"/>
      <c r="D17" s="12"/>
      <c r="E17" s="13"/>
      <c r="F17" s="13"/>
      <c r="G17" s="13"/>
      <c r="H17" s="13"/>
    </row>
    <row r="18" spans="1:8" ht="62.25" customHeight="1" x14ac:dyDescent="0.25">
      <c r="A18" s="12"/>
      <c r="B18" s="12"/>
      <c r="C18" s="12"/>
      <c r="D18" s="12"/>
      <c r="E18" s="13"/>
      <c r="F18" s="13"/>
      <c r="G18" s="13"/>
      <c r="H18" s="13"/>
    </row>
    <row r="19" spans="1:8" ht="62.25" customHeight="1" x14ac:dyDescent="0.25">
      <c r="A19" s="12"/>
      <c r="B19" s="12"/>
      <c r="C19" s="12"/>
      <c r="D19" s="12"/>
      <c r="E19" s="13"/>
      <c r="F19" s="13"/>
      <c r="G19" s="13"/>
      <c r="H19" s="13"/>
    </row>
    <row r="20" spans="1:8" ht="62.25" customHeight="1" x14ac:dyDescent="0.25">
      <c r="A20" s="12"/>
      <c r="B20" s="12"/>
      <c r="C20" s="12"/>
      <c r="D20" s="12"/>
      <c r="E20" s="13"/>
      <c r="F20" s="13"/>
      <c r="G20" s="13"/>
      <c r="H20" s="13"/>
    </row>
    <row r="21" spans="1:8" ht="62.25" customHeight="1" x14ac:dyDescent="0.25">
      <c r="A21" s="12"/>
      <c r="B21" s="12"/>
      <c r="C21" s="12"/>
      <c r="D21" s="12"/>
      <c r="E21" s="13"/>
      <c r="F21" s="13"/>
      <c r="G21" s="13"/>
      <c r="H21" s="13"/>
    </row>
    <row r="22" spans="1:8" ht="62.25" customHeight="1" x14ac:dyDescent="0.25">
      <c r="A22" s="12"/>
      <c r="B22" s="12"/>
      <c r="C22" s="12"/>
      <c r="D22" s="12"/>
      <c r="E22" s="13"/>
      <c r="F22" s="13"/>
      <c r="G22" s="13"/>
      <c r="H22" s="13"/>
    </row>
    <row r="23" spans="1:8" ht="62.25" customHeight="1" x14ac:dyDescent="0.25">
      <c r="A23" s="12"/>
      <c r="B23" s="12"/>
      <c r="C23" s="12"/>
      <c r="D23" s="12"/>
      <c r="E23" s="13"/>
      <c r="F23" s="13"/>
      <c r="G23" s="13"/>
      <c r="H23" s="13"/>
    </row>
    <row r="24" spans="1:8" ht="62.25" customHeight="1" x14ac:dyDescent="0.25">
      <c r="A24" s="12"/>
      <c r="B24" s="12"/>
      <c r="C24" s="12"/>
      <c r="D24" s="12"/>
      <c r="E24" s="13"/>
      <c r="F24" s="13"/>
      <c r="G24" s="13"/>
      <c r="H24" s="13"/>
    </row>
    <row r="25" spans="1:8" ht="62.25" customHeight="1" x14ac:dyDescent="0.25">
      <c r="A25" s="12"/>
      <c r="B25" s="12"/>
      <c r="C25" s="12"/>
      <c r="D25" s="12"/>
      <c r="E25" s="13"/>
      <c r="F25" s="13"/>
      <c r="G25" s="13"/>
      <c r="H25" s="13"/>
    </row>
    <row r="26" spans="1:8" ht="62.25" customHeight="1" x14ac:dyDescent="0.25">
      <c r="A26" s="12"/>
      <c r="B26" s="12"/>
      <c r="C26" s="12"/>
      <c r="D26" s="12"/>
      <c r="E26" s="13"/>
      <c r="F26" s="13"/>
      <c r="G26" s="13"/>
      <c r="H26" s="13"/>
    </row>
    <row r="27" spans="1:8" ht="62.25" customHeight="1" x14ac:dyDescent="0.25">
      <c r="A27" s="12"/>
      <c r="B27" s="12"/>
      <c r="C27" s="12"/>
      <c r="D27" s="12"/>
      <c r="E27" s="13"/>
      <c r="F27" s="13"/>
      <c r="G27" s="13"/>
      <c r="H27" s="13"/>
    </row>
    <row r="28" spans="1:8" ht="62.25" customHeight="1" x14ac:dyDescent="0.25">
      <c r="A28" s="12"/>
      <c r="B28" s="12"/>
      <c r="C28" s="12"/>
      <c r="D28" s="12"/>
      <c r="E28" s="13"/>
      <c r="F28" s="13"/>
      <c r="G28" s="13"/>
      <c r="H28" s="13"/>
    </row>
    <row r="29" spans="1:8" ht="62.25" customHeight="1" x14ac:dyDescent="0.25">
      <c r="A29" s="12"/>
      <c r="B29" s="12"/>
      <c r="C29" s="12"/>
      <c r="D29" s="12"/>
      <c r="E29" s="13"/>
      <c r="F29" s="13"/>
      <c r="G29" s="13"/>
      <c r="H29" s="13"/>
    </row>
    <row r="30" spans="1:8" ht="62.25" customHeight="1" x14ac:dyDescent="0.25">
      <c r="A30" s="12"/>
      <c r="B30" s="12"/>
      <c r="C30" s="12"/>
      <c r="D30" s="12"/>
      <c r="E30" s="13"/>
      <c r="F30" s="13"/>
      <c r="G30" s="13"/>
      <c r="H30" s="13"/>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row r="950" spans="1:8" ht="62.25" customHeight="1" x14ac:dyDescent="0.25"/>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sheetData>
  <mergeCells count="10">
    <mergeCell ref="G2:H2"/>
    <mergeCell ref="A4:H4"/>
    <mergeCell ref="A5:H5"/>
    <mergeCell ref="A6:H6"/>
    <mergeCell ref="A15:H15"/>
    <mergeCell ref="A7:A8"/>
    <mergeCell ref="B7:B8"/>
    <mergeCell ref="C7:D7"/>
    <mergeCell ref="E7:H7"/>
    <mergeCell ref="A14:H14"/>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971"/>
  <sheetViews>
    <sheetView view="pageBreakPreview" zoomScaleNormal="100" zoomScaleSheetLayoutView="100" workbookViewId="0">
      <selection activeCell="A4" sqref="A4:H4"/>
    </sheetView>
  </sheetViews>
  <sheetFormatPr defaultColWidth="9.140625" defaultRowHeight="15" x14ac:dyDescent="0.25"/>
  <cols>
    <col min="1" max="1" width="5.7109375" style="2" customWidth="1"/>
    <col min="2" max="4" width="25.7109375" style="2" customWidth="1"/>
    <col min="5" max="8" width="15.7109375" style="19" customWidth="1"/>
    <col min="9" max="16384" width="9.140625" style="2"/>
  </cols>
  <sheetData>
    <row r="1" spans="1:8" ht="15.75" x14ac:dyDescent="0.25">
      <c r="A1" s="4"/>
      <c r="B1" s="12"/>
      <c r="C1" s="12"/>
      <c r="D1" s="12"/>
      <c r="E1" s="13"/>
      <c r="F1" s="13"/>
      <c r="G1" s="13"/>
      <c r="H1" s="13"/>
    </row>
    <row r="2" spans="1:8" ht="15.75" x14ac:dyDescent="0.25">
      <c r="A2" s="35" t="s">
        <v>41</v>
      </c>
      <c r="B2" s="35"/>
      <c r="C2" s="12"/>
      <c r="D2" s="12"/>
      <c r="E2" s="13"/>
      <c r="F2" s="13"/>
      <c r="G2" s="43" t="s">
        <v>17</v>
      </c>
      <c r="H2" s="43"/>
    </row>
    <row r="3" spans="1:8" ht="15.75" x14ac:dyDescent="0.25">
      <c r="A3" s="11"/>
      <c r="B3" s="12"/>
      <c r="C3" s="12"/>
      <c r="D3" s="12"/>
      <c r="E3" s="13"/>
      <c r="F3" s="13"/>
      <c r="G3" s="13"/>
      <c r="H3" s="13"/>
    </row>
    <row r="4" spans="1:8" ht="15.75" x14ac:dyDescent="0.25">
      <c r="A4" s="48" t="s">
        <v>49</v>
      </c>
      <c r="B4" s="48"/>
      <c r="C4" s="48"/>
      <c r="D4" s="48"/>
      <c r="E4" s="48"/>
      <c r="F4" s="48"/>
      <c r="G4" s="48"/>
      <c r="H4" s="48"/>
    </row>
    <row r="5" spans="1:8" ht="15.75" x14ac:dyDescent="0.25">
      <c r="A5" s="44" t="s">
        <v>18</v>
      </c>
      <c r="B5" s="44"/>
      <c r="C5" s="44"/>
      <c r="D5" s="44"/>
      <c r="E5" s="44"/>
      <c r="F5" s="44"/>
      <c r="G5" s="44"/>
      <c r="H5" s="44"/>
    </row>
    <row r="6" spans="1:8" ht="15.75" x14ac:dyDescent="0.25">
      <c r="A6" s="45" t="s">
        <v>4</v>
      </c>
      <c r="B6" s="45"/>
      <c r="C6" s="45"/>
      <c r="D6" s="45"/>
      <c r="E6" s="45"/>
      <c r="F6" s="45"/>
      <c r="G6" s="45"/>
      <c r="H6" s="45"/>
    </row>
    <row r="7" spans="1:8" ht="15.75" x14ac:dyDescent="0.25">
      <c r="A7" s="47" t="s">
        <v>0</v>
      </c>
      <c r="B7" s="47" t="s">
        <v>1</v>
      </c>
      <c r="C7" s="47" t="s">
        <v>2</v>
      </c>
      <c r="D7" s="47"/>
      <c r="E7" s="47" t="s">
        <v>50</v>
      </c>
      <c r="F7" s="47"/>
      <c r="G7" s="47"/>
      <c r="H7" s="47"/>
    </row>
    <row r="8" spans="1:8" ht="15.75" x14ac:dyDescent="0.25">
      <c r="A8" s="47"/>
      <c r="B8" s="47"/>
      <c r="C8" s="7" t="s">
        <v>5</v>
      </c>
      <c r="D8" s="7" t="s">
        <v>6</v>
      </c>
      <c r="E8" s="14" t="s">
        <v>3</v>
      </c>
      <c r="F8" s="14" t="s">
        <v>8</v>
      </c>
      <c r="G8" s="14" t="s">
        <v>9</v>
      </c>
      <c r="H8" s="14" t="s">
        <v>10</v>
      </c>
    </row>
    <row r="9" spans="1:8" s="17" customFormat="1" ht="15.75" x14ac:dyDescent="0.25">
      <c r="A9" s="1">
        <v>1</v>
      </c>
      <c r="B9" s="36" t="s">
        <v>37</v>
      </c>
      <c r="C9" s="38"/>
      <c r="D9" s="15"/>
      <c r="E9" s="16"/>
      <c r="F9" s="16"/>
      <c r="G9" s="16"/>
      <c r="H9" s="16"/>
    </row>
    <row r="10" spans="1:8" ht="31.5" x14ac:dyDescent="0.25">
      <c r="A10" s="3">
        <v>1</v>
      </c>
      <c r="B10" s="37" t="s">
        <v>25</v>
      </c>
      <c r="C10" s="6" t="s">
        <v>26</v>
      </c>
      <c r="D10" s="6" t="s">
        <v>27</v>
      </c>
      <c r="E10" s="5">
        <f>+'20.1. Đất ở tại nông thôn '!E10*0.7</f>
        <v>1400000</v>
      </c>
      <c r="F10" s="5">
        <f>+'20.1. Đất ở tại nông thôn '!F10*0.7</f>
        <v>840000</v>
      </c>
      <c r="G10" s="5">
        <f>+'20.1. Đất ở tại nông thôn '!G10*0.7</f>
        <v>560000</v>
      </c>
      <c r="H10" s="5">
        <f>+'20.1. Đất ở tại nông thôn '!H10*0.7</f>
        <v>280000</v>
      </c>
    </row>
    <row r="11" spans="1:8" ht="31.5" x14ac:dyDescent="0.25">
      <c r="A11" s="3">
        <v>2</v>
      </c>
      <c r="B11" s="6" t="s">
        <v>28</v>
      </c>
      <c r="C11" s="6" t="s">
        <v>29</v>
      </c>
      <c r="D11" s="6" t="s">
        <v>30</v>
      </c>
      <c r="E11" s="5">
        <f>+'20.1. Đất ở tại nông thôn '!E11*0.7</f>
        <v>1400000</v>
      </c>
      <c r="F11" s="5">
        <f>+'20.1. Đất ở tại nông thôn '!F11*0.7</f>
        <v>840000</v>
      </c>
      <c r="G11" s="5">
        <f>+'20.1. Đất ở tại nông thôn '!G11*0.7</f>
        <v>560000</v>
      </c>
      <c r="H11" s="5">
        <f>+'20.1. Đất ở tại nông thôn '!H11*0.7</f>
        <v>280000</v>
      </c>
    </row>
    <row r="12" spans="1:8" ht="15.75" x14ac:dyDescent="0.25">
      <c r="A12" s="3">
        <v>3</v>
      </c>
      <c r="B12" s="27" t="s">
        <v>31</v>
      </c>
      <c r="C12" s="27" t="s">
        <v>32</v>
      </c>
      <c r="D12" s="27" t="s">
        <v>33</v>
      </c>
      <c r="E12" s="5">
        <f>+'20.1. Đất ở tại nông thôn '!E12*0.7</f>
        <v>560000</v>
      </c>
      <c r="F12" s="5">
        <f>+'20.1. Đất ở tại nông thôn '!F12*0.7</f>
        <v>336000</v>
      </c>
      <c r="G12" s="5">
        <f>+'20.1. Đất ở tại nông thôn '!G12*0.7</f>
        <v>224000</v>
      </c>
      <c r="H12" s="5"/>
    </row>
    <row r="13" spans="1:8" ht="15.75" x14ac:dyDescent="0.25">
      <c r="A13" s="3">
        <v>4</v>
      </c>
      <c r="B13" s="27" t="s">
        <v>34</v>
      </c>
      <c r="C13" s="27" t="s">
        <v>35</v>
      </c>
      <c r="D13" s="27" t="s">
        <v>36</v>
      </c>
      <c r="E13" s="5">
        <f>+'20.1. Đất ở tại nông thôn '!E13*0.7</f>
        <v>350000</v>
      </c>
      <c r="F13" s="5">
        <f>+'20.1. Đất ở tại nông thôn '!F13*0.7</f>
        <v>210000</v>
      </c>
      <c r="G13" s="5">
        <f>+'20.1. Đất ở tại nông thôn '!G13*0.7</f>
        <v>140000</v>
      </c>
      <c r="H13" s="5"/>
    </row>
    <row r="14" spans="1:8" ht="15.75" x14ac:dyDescent="0.25">
      <c r="A14" s="46" t="s">
        <v>46</v>
      </c>
      <c r="B14" s="46"/>
      <c r="C14" s="46"/>
      <c r="D14" s="46"/>
      <c r="E14" s="46"/>
      <c r="F14" s="46"/>
      <c r="G14" s="46"/>
      <c r="H14" s="46"/>
    </row>
    <row r="15" spans="1:8" ht="15.75" x14ac:dyDescent="0.25">
      <c r="A15" s="41" t="s">
        <v>7</v>
      </c>
      <c r="B15" s="41"/>
      <c r="C15" s="41"/>
      <c r="D15" s="41"/>
      <c r="E15" s="42"/>
      <c r="F15" s="42"/>
      <c r="G15" s="42"/>
      <c r="H15" s="42"/>
    </row>
    <row r="16" spans="1:8" ht="31.5" x14ac:dyDescent="0.25">
      <c r="A16" s="3">
        <v>1</v>
      </c>
      <c r="B16" s="39" t="s">
        <v>47</v>
      </c>
      <c r="C16" s="25"/>
      <c r="D16" s="25"/>
      <c r="E16" s="34">
        <f>+'20.1. Đất ở tại nông thôn '!E16*0.7</f>
        <v>154000</v>
      </c>
      <c r="F16" s="26"/>
      <c r="G16" s="26"/>
      <c r="H16" s="26"/>
    </row>
    <row r="17" spans="1:8" ht="62.25" customHeight="1" x14ac:dyDescent="0.25">
      <c r="A17" s="12"/>
      <c r="B17" s="12"/>
      <c r="C17" s="12"/>
      <c r="D17" s="12"/>
      <c r="E17" s="13"/>
      <c r="F17" s="13"/>
      <c r="G17" s="13"/>
      <c r="H17" s="13"/>
    </row>
    <row r="18" spans="1:8" ht="62.25" customHeight="1" x14ac:dyDescent="0.25">
      <c r="A18" s="12"/>
      <c r="B18" s="12"/>
      <c r="C18" s="12"/>
      <c r="D18" s="12"/>
      <c r="E18" s="13"/>
      <c r="F18" s="13"/>
      <c r="G18" s="13"/>
      <c r="H18" s="13"/>
    </row>
    <row r="19" spans="1:8" ht="62.25" customHeight="1" x14ac:dyDescent="0.25">
      <c r="A19" s="12"/>
      <c r="B19" s="12"/>
      <c r="C19" s="12"/>
      <c r="D19" s="12"/>
      <c r="E19" s="13"/>
      <c r="F19" s="13"/>
      <c r="G19" s="13"/>
      <c r="H19" s="13"/>
    </row>
    <row r="20" spans="1:8" ht="62.25" customHeight="1" x14ac:dyDescent="0.25">
      <c r="A20" s="12"/>
      <c r="B20" s="12"/>
      <c r="C20" s="12"/>
      <c r="D20" s="12"/>
      <c r="E20" s="13"/>
      <c r="F20" s="13"/>
      <c r="G20" s="13"/>
      <c r="H20" s="13"/>
    </row>
    <row r="21" spans="1:8" ht="62.25" customHeight="1" x14ac:dyDescent="0.25">
      <c r="A21" s="12"/>
      <c r="B21" s="12"/>
      <c r="C21" s="12"/>
      <c r="D21" s="12"/>
      <c r="E21" s="13"/>
      <c r="F21" s="13"/>
      <c r="G21" s="13"/>
      <c r="H21" s="13"/>
    </row>
    <row r="22" spans="1:8" ht="62.25" customHeight="1" x14ac:dyDescent="0.25">
      <c r="A22" s="12"/>
      <c r="B22" s="12"/>
      <c r="C22" s="12"/>
      <c r="D22" s="12"/>
      <c r="E22" s="13"/>
      <c r="F22" s="13"/>
      <c r="G22" s="13"/>
      <c r="H22" s="13"/>
    </row>
    <row r="23" spans="1:8" ht="62.25" customHeight="1" x14ac:dyDescent="0.25">
      <c r="A23" s="12"/>
      <c r="B23" s="12"/>
      <c r="C23" s="12"/>
      <c r="D23" s="12"/>
      <c r="E23" s="13"/>
      <c r="F23" s="13"/>
      <c r="G23" s="13"/>
      <c r="H23" s="13"/>
    </row>
    <row r="24" spans="1:8" ht="62.25" customHeight="1" x14ac:dyDescent="0.25">
      <c r="A24" s="12"/>
      <c r="B24" s="12"/>
      <c r="C24" s="12"/>
      <c r="D24" s="12"/>
      <c r="E24" s="13"/>
      <c r="F24" s="13"/>
      <c r="G24" s="13"/>
      <c r="H24" s="13"/>
    </row>
    <row r="25" spans="1:8" ht="62.25" customHeight="1" x14ac:dyDescent="0.25">
      <c r="A25" s="12"/>
      <c r="B25" s="12"/>
      <c r="C25" s="12"/>
      <c r="D25" s="12"/>
      <c r="E25" s="13"/>
      <c r="F25" s="13"/>
      <c r="G25" s="13"/>
      <c r="H25" s="13"/>
    </row>
    <row r="26" spans="1:8" ht="62.25" customHeight="1" x14ac:dyDescent="0.25">
      <c r="A26" s="12"/>
      <c r="B26" s="12"/>
      <c r="C26" s="12"/>
      <c r="D26" s="12"/>
      <c r="E26" s="13"/>
      <c r="F26" s="13"/>
      <c r="G26" s="13"/>
      <c r="H26" s="13"/>
    </row>
    <row r="27" spans="1:8" ht="62.25" customHeight="1" x14ac:dyDescent="0.25">
      <c r="A27" s="12"/>
      <c r="B27" s="12"/>
      <c r="C27" s="12"/>
      <c r="D27" s="12"/>
      <c r="E27" s="13"/>
      <c r="F27" s="13"/>
      <c r="G27" s="13"/>
      <c r="H27" s="13"/>
    </row>
    <row r="28" spans="1:8" ht="62.25" customHeight="1" x14ac:dyDescent="0.25">
      <c r="A28" s="12"/>
      <c r="B28" s="12"/>
      <c r="C28" s="12"/>
      <c r="D28" s="12"/>
      <c r="E28" s="13"/>
      <c r="F28" s="13"/>
      <c r="G28" s="13"/>
      <c r="H28" s="13"/>
    </row>
    <row r="29" spans="1:8" ht="62.25" customHeight="1" x14ac:dyDescent="0.25">
      <c r="A29" s="12"/>
      <c r="B29" s="12"/>
      <c r="C29" s="12"/>
      <c r="D29" s="12"/>
      <c r="E29" s="13"/>
      <c r="F29" s="13"/>
      <c r="G29" s="13"/>
      <c r="H29" s="13"/>
    </row>
    <row r="30" spans="1:8" ht="62.25" customHeight="1" x14ac:dyDescent="0.25">
      <c r="A30" s="12"/>
      <c r="B30" s="12"/>
      <c r="C30" s="12"/>
      <c r="D30" s="12"/>
      <c r="E30" s="13"/>
      <c r="F30" s="13"/>
      <c r="G30" s="13"/>
      <c r="H30" s="13"/>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row r="950" spans="1:8" ht="62.25" customHeight="1" x14ac:dyDescent="0.25"/>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sheetData>
  <mergeCells count="10">
    <mergeCell ref="A14:H14"/>
    <mergeCell ref="A15:H15"/>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E11" sqref="E11"/>
    </sheetView>
  </sheetViews>
  <sheetFormatPr defaultColWidth="9" defaultRowHeight="15.75" x14ac:dyDescent="0.25"/>
  <cols>
    <col min="1" max="1" width="5.7109375" style="9" customWidth="1"/>
    <col min="2" max="2" width="25.7109375" style="10" customWidth="1"/>
    <col min="3" max="5" width="20.7109375" style="9" customWidth="1"/>
    <col min="6" max="16384" width="9" style="9"/>
  </cols>
  <sheetData>
    <row r="1" spans="1:8" x14ac:dyDescent="0.25">
      <c r="A1" s="21"/>
      <c r="B1" s="8"/>
      <c r="C1" s="8"/>
      <c r="D1" s="8"/>
      <c r="E1" s="8"/>
    </row>
    <row r="2" spans="1:8" x14ac:dyDescent="0.25">
      <c r="A2" s="53" t="s">
        <v>41</v>
      </c>
      <c r="B2" s="53"/>
      <c r="C2" s="8"/>
      <c r="D2" s="8"/>
      <c r="E2" s="24" t="s">
        <v>21</v>
      </c>
    </row>
    <row r="3" spans="1:8" x14ac:dyDescent="0.25">
      <c r="A3" s="21"/>
      <c r="B3" s="8"/>
      <c r="C3" s="8"/>
      <c r="D3" s="8"/>
      <c r="E3" s="8"/>
    </row>
    <row r="4" spans="1:8" x14ac:dyDescent="0.25">
      <c r="A4" s="59" t="s">
        <v>40</v>
      </c>
      <c r="B4" s="59"/>
      <c r="C4" s="59"/>
      <c r="D4" s="59"/>
      <c r="E4" s="59"/>
    </row>
    <row r="5" spans="1:8" s="2" customFormat="1" ht="15.6" customHeight="1" x14ac:dyDescent="0.25">
      <c r="A5" s="44" t="s">
        <v>18</v>
      </c>
      <c r="B5" s="44"/>
      <c r="C5" s="44"/>
      <c r="D5" s="44"/>
      <c r="E5" s="44"/>
      <c r="F5" s="40"/>
      <c r="G5" s="40"/>
      <c r="H5" s="40"/>
    </row>
    <row r="6" spans="1:8" x14ac:dyDescent="0.25">
      <c r="A6" s="55" t="s">
        <v>22</v>
      </c>
      <c r="B6" s="55"/>
      <c r="C6" s="55"/>
      <c r="D6" s="55"/>
      <c r="E6" s="55"/>
    </row>
    <row r="7" spans="1:8" x14ac:dyDescent="0.25">
      <c r="A7" s="55" t="s">
        <v>11</v>
      </c>
      <c r="B7" s="55"/>
      <c r="C7" s="55"/>
      <c r="D7" s="55"/>
      <c r="E7" s="55"/>
    </row>
    <row r="8" spans="1:8" x14ac:dyDescent="0.25">
      <c r="A8" s="54" t="s">
        <v>16</v>
      </c>
      <c r="B8" s="54"/>
      <c r="C8" s="54"/>
      <c r="D8" s="54"/>
      <c r="E8" s="54"/>
    </row>
    <row r="9" spans="1:8" x14ac:dyDescent="0.25">
      <c r="A9" s="56" t="s">
        <v>12</v>
      </c>
      <c r="B9" s="56" t="s">
        <v>20</v>
      </c>
      <c r="C9" s="58" t="s">
        <v>19</v>
      </c>
      <c r="D9" s="58"/>
      <c r="E9" s="58"/>
    </row>
    <row r="10" spans="1:8" x14ac:dyDescent="0.25">
      <c r="A10" s="57"/>
      <c r="B10" s="57"/>
      <c r="C10" s="1" t="s">
        <v>3</v>
      </c>
      <c r="D10" s="1" t="s">
        <v>8</v>
      </c>
      <c r="E10" s="1" t="s">
        <v>9</v>
      </c>
    </row>
    <row r="11" spans="1:8" x14ac:dyDescent="0.25">
      <c r="A11" s="31">
        <f>MAX(A9)+1</f>
        <v>1</v>
      </c>
      <c r="B11" s="30" t="s">
        <v>42</v>
      </c>
      <c r="C11" s="32">
        <v>64000</v>
      </c>
      <c r="D11" s="32">
        <v>58000</v>
      </c>
      <c r="E11" s="32">
        <v>51000</v>
      </c>
    </row>
    <row r="12" spans="1:8" x14ac:dyDescent="0.25">
      <c r="A12" s="31">
        <f>MAX(A11)+1</f>
        <v>2</v>
      </c>
      <c r="B12" s="30" t="s">
        <v>43</v>
      </c>
      <c r="C12" s="32">
        <v>64000</v>
      </c>
      <c r="D12" s="32">
        <v>58000</v>
      </c>
      <c r="E12" s="32">
        <v>51000</v>
      </c>
    </row>
    <row r="13" spans="1:8" x14ac:dyDescent="0.25">
      <c r="A13" s="31">
        <f>MAX(A12)+1</f>
        <v>3</v>
      </c>
      <c r="B13" s="30" t="s">
        <v>44</v>
      </c>
      <c r="C13" s="32">
        <v>64000</v>
      </c>
      <c r="D13" s="32">
        <v>58000</v>
      </c>
      <c r="E13" s="32">
        <v>51000</v>
      </c>
    </row>
    <row r="14" spans="1:8" x14ac:dyDescent="0.25">
      <c r="A14" s="23"/>
      <c r="B14" s="23"/>
      <c r="C14" s="23"/>
      <c r="D14" s="23"/>
      <c r="E14" s="23"/>
    </row>
    <row r="15" spans="1:8" x14ac:dyDescent="0.25">
      <c r="A15" s="55" t="s">
        <v>23</v>
      </c>
      <c r="B15" s="55"/>
      <c r="C15" s="55"/>
      <c r="D15" s="55"/>
      <c r="E15" s="55"/>
    </row>
    <row r="16" spans="1:8" x14ac:dyDescent="0.25">
      <c r="A16" s="54" t="s">
        <v>16</v>
      </c>
      <c r="B16" s="54"/>
      <c r="C16" s="54"/>
      <c r="D16" s="54"/>
      <c r="E16" s="54"/>
    </row>
    <row r="17" spans="1:5" x14ac:dyDescent="0.25">
      <c r="A17" s="56" t="s">
        <v>12</v>
      </c>
      <c r="B17" s="56" t="s">
        <v>20</v>
      </c>
      <c r="C17" s="58" t="s">
        <v>19</v>
      </c>
      <c r="D17" s="58"/>
      <c r="E17" s="58"/>
    </row>
    <row r="18" spans="1:5" x14ac:dyDescent="0.25">
      <c r="A18" s="57"/>
      <c r="B18" s="57"/>
      <c r="C18" s="1" t="s">
        <v>3</v>
      </c>
      <c r="D18" s="1" t="s">
        <v>8</v>
      </c>
      <c r="E18" s="1" t="s">
        <v>9</v>
      </c>
    </row>
    <row r="19" spans="1:5" x14ac:dyDescent="0.25">
      <c r="A19" s="31">
        <f>MAX(A17)+1</f>
        <v>1</v>
      </c>
      <c r="B19" s="30" t="s">
        <v>42</v>
      </c>
      <c r="C19" s="22">
        <v>58000</v>
      </c>
      <c r="D19" s="22">
        <v>52000</v>
      </c>
      <c r="E19" s="22">
        <v>46000</v>
      </c>
    </row>
    <row r="20" spans="1:5" x14ac:dyDescent="0.25">
      <c r="A20" s="31">
        <f>MAX(A19)+1</f>
        <v>2</v>
      </c>
      <c r="B20" s="30" t="s">
        <v>43</v>
      </c>
      <c r="C20" s="22">
        <v>58000</v>
      </c>
      <c r="D20" s="22">
        <v>52000</v>
      </c>
      <c r="E20" s="22">
        <v>46000</v>
      </c>
    </row>
    <row r="21" spans="1:5" x14ac:dyDescent="0.25">
      <c r="A21" s="31">
        <f>MAX(A20)+1</f>
        <v>3</v>
      </c>
      <c r="B21" s="30" t="s">
        <v>44</v>
      </c>
      <c r="C21" s="22">
        <v>58000</v>
      </c>
      <c r="D21" s="22">
        <v>52000</v>
      </c>
      <c r="E21" s="22">
        <v>46000</v>
      </c>
    </row>
    <row r="22" spans="1:5" x14ac:dyDescent="0.25">
      <c r="A22" s="23"/>
      <c r="B22" s="23"/>
      <c r="C22" s="23"/>
      <c r="D22" s="23"/>
      <c r="E22" s="23"/>
    </row>
    <row r="23" spans="1:5" x14ac:dyDescent="0.25">
      <c r="A23" s="55" t="s">
        <v>13</v>
      </c>
      <c r="B23" s="55"/>
      <c r="C23" s="55"/>
      <c r="D23" s="55"/>
      <c r="E23" s="55"/>
    </row>
    <row r="24" spans="1:5" x14ac:dyDescent="0.25">
      <c r="A24" s="54" t="s">
        <v>16</v>
      </c>
      <c r="B24" s="54"/>
      <c r="C24" s="54"/>
      <c r="D24" s="54"/>
      <c r="E24" s="54"/>
    </row>
    <row r="25" spans="1:5" x14ac:dyDescent="0.25">
      <c r="A25" s="56" t="s">
        <v>12</v>
      </c>
      <c r="B25" s="56" t="s">
        <v>20</v>
      </c>
      <c r="C25" s="58" t="s">
        <v>19</v>
      </c>
      <c r="D25" s="58"/>
      <c r="E25" s="58"/>
    </row>
    <row r="26" spans="1:5" x14ac:dyDescent="0.25">
      <c r="A26" s="57"/>
      <c r="B26" s="57"/>
      <c r="C26" s="1" t="s">
        <v>3</v>
      </c>
      <c r="D26" s="1" t="s">
        <v>8</v>
      </c>
      <c r="E26" s="1" t="s">
        <v>9</v>
      </c>
    </row>
    <row r="27" spans="1:5" x14ac:dyDescent="0.25">
      <c r="A27" s="31">
        <f>MAX(A25)+1</f>
        <v>1</v>
      </c>
      <c r="B27" s="30" t="s">
        <v>42</v>
      </c>
      <c r="C27" s="22">
        <v>51000</v>
      </c>
      <c r="D27" s="22">
        <v>46000</v>
      </c>
      <c r="E27" s="22">
        <v>41000</v>
      </c>
    </row>
    <row r="28" spans="1:5" x14ac:dyDescent="0.25">
      <c r="A28" s="31">
        <f>MAX(A27)+1</f>
        <v>2</v>
      </c>
      <c r="B28" s="30" t="s">
        <v>43</v>
      </c>
      <c r="C28" s="22">
        <v>51000</v>
      </c>
      <c r="D28" s="22">
        <v>46000</v>
      </c>
      <c r="E28" s="22">
        <v>41000</v>
      </c>
    </row>
    <row r="29" spans="1:5" x14ac:dyDescent="0.25">
      <c r="A29" s="31">
        <f>MAX(A28)+1</f>
        <v>3</v>
      </c>
      <c r="B29" s="30" t="s">
        <v>44</v>
      </c>
      <c r="C29" s="22">
        <v>51000</v>
      </c>
      <c r="D29" s="22">
        <v>46000</v>
      </c>
      <c r="E29" s="22">
        <v>41000</v>
      </c>
    </row>
    <row r="30" spans="1:5" x14ac:dyDescent="0.25">
      <c r="A30" s="23"/>
      <c r="B30" s="23"/>
      <c r="C30" s="23"/>
      <c r="D30" s="23"/>
      <c r="E30" s="23"/>
    </row>
    <row r="31" spans="1:5" x14ac:dyDescent="0.25">
      <c r="A31" s="55" t="s">
        <v>14</v>
      </c>
      <c r="B31" s="55"/>
      <c r="C31" s="55"/>
      <c r="D31" s="55"/>
      <c r="E31" s="55"/>
    </row>
    <row r="32" spans="1:5" x14ac:dyDescent="0.25">
      <c r="A32" s="54" t="s">
        <v>16</v>
      </c>
      <c r="B32" s="54"/>
      <c r="C32" s="54"/>
      <c r="D32" s="54"/>
      <c r="E32" s="54"/>
    </row>
    <row r="33" spans="1:5" x14ac:dyDescent="0.25">
      <c r="A33" s="56" t="s">
        <v>12</v>
      </c>
      <c r="B33" s="56" t="s">
        <v>20</v>
      </c>
      <c r="C33" s="58" t="s">
        <v>19</v>
      </c>
      <c r="D33" s="58"/>
      <c r="E33" s="58"/>
    </row>
    <row r="34" spans="1:5" x14ac:dyDescent="0.25">
      <c r="A34" s="57"/>
      <c r="B34" s="57"/>
      <c r="C34" s="1" t="s">
        <v>3</v>
      </c>
      <c r="D34" s="1" t="s">
        <v>8</v>
      </c>
      <c r="E34" s="1" t="s">
        <v>9</v>
      </c>
    </row>
    <row r="35" spans="1:5" x14ac:dyDescent="0.25">
      <c r="A35" s="31">
        <f>MAX(A33)+1</f>
        <v>1</v>
      </c>
      <c r="B35" s="30" t="s">
        <v>42</v>
      </c>
      <c r="C35" s="22">
        <v>42000</v>
      </c>
      <c r="D35" s="22">
        <v>38000</v>
      </c>
      <c r="E35" s="22">
        <v>34000</v>
      </c>
    </row>
    <row r="36" spans="1:5" x14ac:dyDescent="0.25">
      <c r="A36" s="31">
        <f>MAX(A35)+1</f>
        <v>2</v>
      </c>
      <c r="B36" s="30" t="s">
        <v>43</v>
      </c>
      <c r="C36" s="22">
        <v>42000</v>
      </c>
      <c r="D36" s="22">
        <v>38000</v>
      </c>
      <c r="E36" s="22">
        <v>34000</v>
      </c>
    </row>
    <row r="37" spans="1:5" x14ac:dyDescent="0.25">
      <c r="A37" s="31">
        <f>MAX(A36)+1</f>
        <v>3</v>
      </c>
      <c r="B37" s="30" t="s">
        <v>44</v>
      </c>
      <c r="C37" s="22">
        <v>42000</v>
      </c>
      <c r="D37" s="22">
        <v>38000</v>
      </c>
      <c r="E37" s="22">
        <v>34000</v>
      </c>
    </row>
    <row r="38" spans="1:5" x14ac:dyDescent="0.25">
      <c r="A38" s="23"/>
      <c r="B38" s="23"/>
      <c r="C38" s="23"/>
      <c r="D38" s="23"/>
      <c r="E38" s="23"/>
    </row>
    <row r="39" spans="1:5" x14ac:dyDescent="0.25">
      <c r="A39" s="55" t="s">
        <v>15</v>
      </c>
      <c r="B39" s="55"/>
      <c r="C39" s="55"/>
      <c r="D39" s="55"/>
      <c r="E39" s="55"/>
    </row>
    <row r="40" spans="1:5" x14ac:dyDescent="0.25">
      <c r="A40" s="60" t="s">
        <v>16</v>
      </c>
      <c r="B40" s="60"/>
      <c r="C40" s="60"/>
      <c r="D40" s="60"/>
      <c r="E40" s="60"/>
    </row>
    <row r="41" spans="1:5" ht="31.5" x14ac:dyDescent="0.25">
      <c r="A41" s="1" t="s">
        <v>12</v>
      </c>
      <c r="B41" s="20" t="s">
        <v>20</v>
      </c>
      <c r="C41" s="58" t="s">
        <v>19</v>
      </c>
      <c r="D41" s="58"/>
      <c r="E41" s="58"/>
    </row>
    <row r="42" spans="1:5" x14ac:dyDescent="0.25">
      <c r="A42" s="31">
        <f>MAX(A40)+1</f>
        <v>1</v>
      </c>
      <c r="B42" s="30" t="s">
        <v>42</v>
      </c>
      <c r="C42" s="50" t="s">
        <v>24</v>
      </c>
      <c r="D42" s="51"/>
      <c r="E42" s="52"/>
    </row>
    <row r="43" spans="1:5" x14ac:dyDescent="0.25">
      <c r="A43" s="31">
        <f>MAX(A42)+1</f>
        <v>2</v>
      </c>
      <c r="B43" s="30" t="s">
        <v>43</v>
      </c>
      <c r="C43" s="50" t="s">
        <v>24</v>
      </c>
      <c r="D43" s="51"/>
      <c r="E43" s="52"/>
    </row>
    <row r="44" spans="1:5" x14ac:dyDescent="0.25">
      <c r="A44" s="31">
        <f>MAX(A43)+1</f>
        <v>3</v>
      </c>
      <c r="B44" s="30" t="s">
        <v>44</v>
      </c>
      <c r="C44" s="50" t="s">
        <v>24</v>
      </c>
      <c r="D44" s="51"/>
      <c r="E44" s="52"/>
    </row>
  </sheetData>
  <mergeCells count="30">
    <mergeCell ref="C43:E43"/>
    <mergeCell ref="A31:E31"/>
    <mergeCell ref="A39:E39"/>
    <mergeCell ref="A32:E32"/>
    <mergeCell ref="A40:E40"/>
    <mergeCell ref="C41:E41"/>
    <mergeCell ref="C33:E33"/>
    <mergeCell ref="A33:A34"/>
    <mergeCell ref="B33:B34"/>
    <mergeCell ref="A4:E4"/>
    <mergeCell ref="A25:A26"/>
    <mergeCell ref="B25:B26"/>
    <mergeCell ref="C25:E25"/>
    <mergeCell ref="C42:E42"/>
    <mergeCell ref="A5:E5"/>
    <mergeCell ref="C44:E44"/>
    <mergeCell ref="A2:B2"/>
    <mergeCell ref="A8:E8"/>
    <mergeCell ref="A16:E16"/>
    <mergeCell ref="A24:E24"/>
    <mergeCell ref="A6:E6"/>
    <mergeCell ref="A7:E7"/>
    <mergeCell ref="A15:E15"/>
    <mergeCell ref="A23:E23"/>
    <mergeCell ref="A9:A10"/>
    <mergeCell ref="B9:B10"/>
    <mergeCell ref="C17:E17"/>
    <mergeCell ref="C9:E9"/>
    <mergeCell ref="A17:A18"/>
    <mergeCell ref="B17:B18"/>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20.1. Đất ở tại nông thôn </vt:lpstr>
      <vt:lpstr>20.2. Đất TMDV tại nông thôn</vt:lpstr>
      <vt:lpstr>20.3. Đất SXPNN tại nông thôn</vt:lpstr>
      <vt:lpstr>20.4. Đất NN</vt:lpstr>
      <vt:lpstr>'20.1. Đất ở tại nông thôn '!Print_Titles</vt:lpstr>
      <vt:lpstr>'20.2. Đất TMDV tại nông thôn'!Print_Titles</vt:lpstr>
      <vt:lpstr>'20.3. Đất SXPNN tại nông thôn'!Print_Titles</vt:lpstr>
      <vt:lpstr>'20.1. Đất ở tại nông thôn '!Vùng_In</vt:lpstr>
      <vt:lpstr>'20.2. Đất TMDV tại nông thôn'!Vùng_In</vt:lpstr>
      <vt:lpstr>'20.3. Đất SXPNN tại nông thôn'!Vùng_In</vt:lpstr>
      <vt:lpstr>'20.4.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2025-08-31T08:28:36Z</dcterms:modified>
</cp:coreProperties>
</file>